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63\1 výzva\"/>
    </mc:Choice>
  </mc:AlternateContent>
  <xr:revisionPtr revIDLastSave="0" documentId="13_ncr:1_{2E976EE6-8F46-4087-9331-52FD887734E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KP!$A$6:$T$41</definedName>
    <definedName name="_xlnm.Print_Area" localSheetId="0">KP!$B$1:$T$44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4" i="1" l="1"/>
  <c r="H44" i="1"/>
</calcChain>
</file>

<file path=xl/sharedStrings.xml><?xml version="1.0" encoding="utf-8"?>
<sst xmlns="http://schemas.openxmlformats.org/spreadsheetml/2006/main" count="156" uniqueCount="101">
  <si>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</si>
  <si>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</si>
  <si>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</si>
  <si>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</si>
  <si>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</si>
  <si>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</si>
  <si>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</si>
  <si>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</si>
  <si>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</si>
  <si>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</si>
  <si>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</si>
  <si>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</si>
  <si>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</si>
  <si>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</si>
  <si>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</si>
  <si>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</si>
  <si>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</si>
  <si>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</si>
  <si>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</si>
  <si>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</si>
  <si>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</si>
  <si>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</si>
  <si>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</si>
  <si>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</si>
  <si>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</si>
  <si>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</si>
  <si>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</si>
  <si>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</si>
  <si>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063 - 2024</t>
  </si>
  <si>
    <t>ks</t>
  </si>
  <si>
    <t>Kartonová krabice pro dlouhodobé skladování dokumentů  formátu A4, šíře hřbetu 9 -11,5 cm, možnost uložení ve skupinovém boxu, cca 330 x 260 x 110 mm. Vyrobeny z hladké ruční lepenky 1000 g.</t>
  </si>
  <si>
    <t>bal</t>
  </si>
  <si>
    <t>Nezávěsné hladké PVC obaly, vkládání na šířku i na výšku, min. 150 mic, min. 10 ks v balení.</t>
  </si>
  <si>
    <t>Samolepicí blok, žlutá barva, každý lístek má podél jedné strany lepivý pásek, 3 ks po 100 listech v balení.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</si>
  <si>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</si>
  <si>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</si>
  <si>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</si>
  <si>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</si>
  <si>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</si>
  <si>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</si>
  <si>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</si>
  <si>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Zvýrazňovač 1-4 mm, sada 4ks</t>
  </si>
  <si>
    <t>Klínový hrot, šíře stopy 1-4 mm, ventilační uzávěr, vhodný i na faxový papír. 4 ks v balení.</t>
  </si>
  <si>
    <t>Kalíšek na tužky</t>
  </si>
  <si>
    <t>Drátěná krabička na tužky a propisky, průměr cca 75 mm, výška min. 90 mm.</t>
  </si>
  <si>
    <t>Krabička na poznámkový špalíček</t>
  </si>
  <si>
    <t>Drátěná krabička na volné papírové lístky rozměru 9 x 9 cm.</t>
  </si>
  <si>
    <t>Datumovka samobarvící min do r.2030</t>
  </si>
  <si>
    <t>Samobarvící mechanické razítko, vhodné pro každodení používání v kancelářích, měsíc číslem, výška znaků 3,8 - 4,2 mm.</t>
  </si>
  <si>
    <t>Děrovačka - min.20 listů</t>
  </si>
  <si>
    <t>S bočním raménkem pro nastavení formátu, s ukazatelem středu, rozteč děr 8 cm, kapac. děrování min. 20 listů současně.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</si>
  <si>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</si>
  <si>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</si>
  <si>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</si>
  <si>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</si>
  <si>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Klip kovový 19</t>
  </si>
  <si>
    <t xml:space="preserve">Kovové, mnohonásobně použitelné, min. 12 ks v balení. </t>
  </si>
  <si>
    <t>Klip kovový 25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</si>
  <si>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</si>
  <si>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</si>
  <si>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střední</t>
  </si>
  <si>
    <t>Vysoce kvalitní nůžky, nožnice vyrobené z tvrzené japonské oceli s nerezovou úpravou, ergonomické držení - měkký dotek, délka nůžek min. 21 cm.</t>
  </si>
  <si>
    <t>Pravítko 30cm</t>
  </si>
  <si>
    <t>Transparentní.</t>
  </si>
  <si>
    <t xml:space="preserve">Podložka A4 s klipem jednoduchá </t>
  </si>
  <si>
    <t>Formát A4, plast, kovový klip.</t>
  </si>
  <si>
    <t>Blok lepený bílý -  špalík 8-9 x 8-9 cm</t>
  </si>
  <si>
    <t>Slepený špalíček bílých papírů.</t>
  </si>
  <si>
    <t>Samolepicí blok  76 x 76 mm - žlutý - 100 list</t>
  </si>
  <si>
    <t>Nezanechává stopy lepidla, min. 100 listů v bločku.</t>
  </si>
  <si>
    <t>Obálky B4 , 250 x 353 mm</t>
  </si>
  <si>
    <t>Samolepící bílé.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</si>
  <si>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</si>
  <si>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</si>
  <si>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</si>
  <si>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</si>
  <si>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</si>
  <si>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</si>
  <si>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</si>
  <si>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</si>
  <si>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 xml:space="preserve">Motouz jutový přírodní  </t>
  </si>
  <si>
    <t>Min. 100 g, pro kancelář i domácnost.</t>
  </si>
  <si>
    <t>Nůžky celokovové - 18 cm</t>
  </si>
  <si>
    <t>Celokovové provedení, čepele spojuje kovový šroub, řezné plochy speciálně upraveny pro snadný a precizní střih.</t>
  </si>
  <si>
    <t xml:space="preserve">Papír kancelářský A4 kvalita "A" </t>
  </si>
  <si>
    <t>Samostatná faktura</t>
  </si>
  <si>
    <t>NE</t>
  </si>
  <si>
    <t>FZS - Stanislava Nová,
Tel.: 37763 3710</t>
  </si>
  <si>
    <t>Husova 11,
301 00 Plzeň, 
Fakulta zdravotnických studií - Děkanát - studijní odd.,
místnost HJ 106</t>
  </si>
  <si>
    <t>KPG - Klára Bauerová, 
Tel.: 37763 6341</t>
  </si>
  <si>
    <t>Univerzitní 22,
301 00 Plzeň, 
Fakulta pedagogická - Katedra pedagogiky,
místnost UL 507</t>
  </si>
  <si>
    <t>KVU - MgA. Mgr. Jan Kocman,
Tel.: 605 929 275</t>
  </si>
  <si>
    <t>Univerzitní 28, 
301 00 Plzeň,
Fakulta designu a umění Ladislava Sutnara - Katedra výtvarného umění, 
mistnost LS 147</t>
  </si>
  <si>
    <t>KPM - Ing. Simona Houdková, 
Tel.: 608 551 815</t>
  </si>
  <si>
    <t>Univerzitní 22, 
301 00 Plzeň, 
Fakulta ekonomická - Katedra podnikové ekonomiky a managementu, 
místnost UK 412</t>
  </si>
  <si>
    <t>Archivační krabice na dokumenty A4 (š 9-11,5 cm)</t>
  </si>
  <si>
    <t>Obaly "L" A4 - čiré</t>
  </si>
  <si>
    <r>
      <t>Samolepicí bločky 38 x 51 mm,</t>
    </r>
    <r>
      <rPr>
        <b/>
        <sz val="11"/>
        <rFont val="Calibri"/>
        <family val="2"/>
        <charset val="238"/>
      </rPr>
      <t xml:space="preserve"> 3 x žlutý</t>
    </r>
  </si>
  <si>
    <t>Lepící páska krepová 25 mm x 50 m</t>
  </si>
  <si>
    <t>Lepící páska krepová 25 mm x 50 m.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</si>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</sst>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1" fillId="3" borderId="23" xfId="1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19" fillId="3" borderId="23" xfId="1" applyFont="1" applyFill="1" applyBorder="1" applyAlignment="1" applyProtection="1">
      <alignment horizontal="center" vertical="center" wrapText="1"/>
    </xf>
    <xf numFmtId="0" fontId="19" fillId="3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15" fillId="3" borderId="23" xfId="0" applyNumberFormat="1" applyFont="1" applyFill="1" applyBorder="1" applyAlignment="1" applyProtection="1">
      <alignment horizontal="righ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19" fillId="3" borderId="20" xfId="1" applyFont="1" applyFill="1" applyBorder="1" applyAlignment="1" applyProtection="1">
      <alignment horizontal="center" vertical="center" wrapText="1"/>
    </xf>
    <xf numFmtId="0" fontId="19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5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1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19" fillId="3" borderId="18" xfId="1" applyFont="1" applyFill="1" applyBorder="1" applyAlignment="1" applyProtection="1">
      <alignment horizontal="center" vertical="center" wrapText="1"/>
    </xf>
    <xf numFmtId="0" fontId="19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5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1"/>
  <sheetViews>
    <sheetView tabSelected="1" topLeftCell="A13" zoomScale="86" zoomScaleNormal="86" workbookViewId="0">
      <selection activeCell="H40" sqref="H40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7" customWidth="1"/>
    <col min="5" max="5" width="11.140625" style="4" customWidth="1"/>
    <col min="6" max="6" width="150.8554687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5.8554687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38.25" customHeight="1" thickTop="1" x14ac:dyDescent="0.25">
      <c r="A7" s="32"/>
      <c r="B7" s="33">
        <v>1</v>
      </c>
      <c r="C7" s="34" t="s">
        <v>95</v>
      </c>
      <c r="D7" s="35">
        <v>15</v>
      </c>
      <c r="E7" s="36" t="s">
        <v>29</v>
      </c>
      <c r="F7" s="37" t="s">
        <v>30</v>
      </c>
      <c r="G7" s="38">
        <f t="shared" ref="G7:G21" si="0">D7*H7</f>
        <v>825</v>
      </c>
      <c r="H7" s="39">
        <v>55</v>
      </c>
      <c r="I7" s="13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85</v>
      </c>
      <c r="M7" s="43" t="s">
        <v>86</v>
      </c>
      <c r="N7" s="44"/>
      <c r="O7" s="44"/>
      <c r="P7" s="42" t="s">
        <v>87</v>
      </c>
      <c r="Q7" s="42" t="s">
        <v>88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96</v>
      </c>
      <c r="D8" s="48">
        <v>5</v>
      </c>
      <c r="E8" s="49" t="s">
        <v>31</v>
      </c>
      <c r="F8" s="50" t="s">
        <v>32</v>
      </c>
      <c r="G8" s="51">
        <f t="shared" si="0"/>
        <v>200</v>
      </c>
      <c r="H8" s="52">
        <v>40</v>
      </c>
      <c r="I8" s="139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97</v>
      </c>
      <c r="D9" s="48">
        <v>8</v>
      </c>
      <c r="E9" s="49" t="s">
        <v>31</v>
      </c>
      <c r="F9" s="50" t="s">
        <v>33</v>
      </c>
      <c r="G9" s="51">
        <f t="shared" si="0"/>
        <v>160</v>
      </c>
      <c r="H9" s="52">
        <v>20</v>
      </c>
      <c r="I9" s="139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34</v>
      </c>
      <c r="D10" s="48">
        <v>3</v>
      </c>
      <c r="E10" s="49" t="s">
        <v>29</v>
      </c>
      <c r="F10" s="50" t="s">
        <v>35</v>
      </c>
      <c r="G10" s="51">
        <f t="shared" si="0"/>
        <v>9</v>
      </c>
      <c r="H10" s="52">
        <v>3</v>
      </c>
      <c r="I10" s="139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36</v>
      </c>
      <c r="D11" s="48">
        <v>20</v>
      </c>
      <c r="E11" s="60" t="s">
        <v>29</v>
      </c>
      <c r="F11" s="61" t="s">
        <v>37</v>
      </c>
      <c r="G11" s="51">
        <f t="shared" si="0"/>
        <v>60</v>
      </c>
      <c r="H11" s="52">
        <v>3</v>
      </c>
      <c r="I11" s="139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38</v>
      </c>
      <c r="D12" s="48">
        <v>1</v>
      </c>
      <c r="E12" s="49" t="s">
        <v>39</v>
      </c>
      <c r="F12" s="50" t="s">
        <v>40</v>
      </c>
      <c r="G12" s="51">
        <f t="shared" si="0"/>
        <v>60</v>
      </c>
      <c r="H12" s="52">
        <v>60</v>
      </c>
      <c r="I12" s="139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41</v>
      </c>
      <c r="D13" s="48">
        <v>1</v>
      </c>
      <c r="E13" s="49" t="s">
        <v>39</v>
      </c>
      <c r="F13" s="50" t="s">
        <v>42</v>
      </c>
      <c r="G13" s="51">
        <f t="shared" si="0"/>
        <v>54</v>
      </c>
      <c r="H13" s="52">
        <v>54</v>
      </c>
      <c r="I13" s="139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43</v>
      </c>
      <c r="D14" s="48">
        <v>1</v>
      </c>
      <c r="E14" s="49" t="s">
        <v>29</v>
      </c>
      <c r="F14" s="50" t="s">
        <v>44</v>
      </c>
      <c r="G14" s="51">
        <f t="shared" si="0"/>
        <v>48</v>
      </c>
      <c r="H14" s="52">
        <v>48</v>
      </c>
      <c r="I14" s="139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45</v>
      </c>
      <c r="D15" s="48">
        <v>1</v>
      </c>
      <c r="E15" s="49" t="s">
        <v>29</v>
      </c>
      <c r="F15" s="50" t="s">
        <v>46</v>
      </c>
      <c r="G15" s="51">
        <f t="shared" si="0"/>
        <v>45</v>
      </c>
      <c r="H15" s="52">
        <v>45</v>
      </c>
      <c r="I15" s="139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47</v>
      </c>
      <c r="D16" s="48">
        <v>1</v>
      </c>
      <c r="E16" s="49" t="s">
        <v>29</v>
      </c>
      <c r="F16" s="50" t="s">
        <v>48</v>
      </c>
      <c r="G16" s="51">
        <f t="shared" si="0"/>
        <v>180</v>
      </c>
      <c r="H16" s="52">
        <v>180</v>
      </c>
      <c r="I16" s="139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49</v>
      </c>
      <c r="D17" s="48">
        <v>1</v>
      </c>
      <c r="E17" s="49" t="s">
        <v>29</v>
      </c>
      <c r="F17" s="50" t="s">
        <v>50</v>
      </c>
      <c r="G17" s="51">
        <f t="shared" si="0"/>
        <v>110</v>
      </c>
      <c r="H17" s="52">
        <v>110</v>
      </c>
      <c r="I17" s="139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51</v>
      </c>
      <c r="D18" s="48">
        <v>30</v>
      </c>
      <c r="E18" s="49" t="s">
        <v>31</v>
      </c>
      <c r="F18" s="50" t="s">
        <v>52</v>
      </c>
      <c r="G18" s="51">
        <f t="shared" si="0"/>
        <v>390</v>
      </c>
      <c r="H18" s="52">
        <v>13</v>
      </c>
      <c r="I18" s="139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53</v>
      </c>
      <c r="D19" s="48">
        <v>5</v>
      </c>
      <c r="E19" s="49" t="s">
        <v>31</v>
      </c>
      <c r="F19" s="50" t="s">
        <v>54</v>
      </c>
      <c r="G19" s="51">
        <f t="shared" si="0"/>
        <v>45</v>
      </c>
      <c r="H19" s="52">
        <v>9</v>
      </c>
      <c r="I19" s="139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55</v>
      </c>
      <c r="D20" s="48">
        <v>2</v>
      </c>
      <c r="E20" s="49" t="s">
        <v>31</v>
      </c>
      <c r="F20" s="50" t="s">
        <v>56</v>
      </c>
      <c r="G20" s="51">
        <f t="shared" si="0"/>
        <v>30</v>
      </c>
      <c r="H20" s="52">
        <v>15</v>
      </c>
      <c r="I20" s="139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57</v>
      </c>
      <c r="D21" s="48">
        <v>2</v>
      </c>
      <c r="E21" s="49" t="s">
        <v>31</v>
      </c>
      <c r="F21" s="50" t="s">
        <v>56</v>
      </c>
      <c r="G21" s="51">
        <f t="shared" si="0"/>
        <v>36</v>
      </c>
      <c r="H21" s="52">
        <v>18</v>
      </c>
      <c r="I21" s="139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36.75" customHeight="1" x14ac:dyDescent="0.25">
      <c r="A22" s="27"/>
      <c r="B22" s="46">
        <v>16</v>
      </c>
      <c r="C22" s="47" t="s">
        <v>58</v>
      </c>
      <c r="D22" s="48">
        <v>4</v>
      </c>
      <c r="E22" s="49" t="s">
        <v>29</v>
      </c>
      <c r="F22" s="50" t="s">
        <v>59</v>
      </c>
      <c r="G22" s="51">
        <f t="shared" ref="G22:G41" si="3">D22*H22</f>
        <v>180</v>
      </c>
      <c r="H22" s="52">
        <v>45</v>
      </c>
      <c r="I22" s="139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60</v>
      </c>
      <c r="D23" s="48">
        <v>1</v>
      </c>
      <c r="E23" s="49" t="s">
        <v>29</v>
      </c>
      <c r="F23" s="50" t="s">
        <v>61</v>
      </c>
      <c r="G23" s="51">
        <f t="shared" si="3"/>
        <v>55</v>
      </c>
      <c r="H23" s="52">
        <v>55</v>
      </c>
      <c r="I23" s="139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thickBot="1" x14ac:dyDescent="0.3">
      <c r="A24" s="27"/>
      <c r="B24" s="62">
        <v>18</v>
      </c>
      <c r="C24" s="63" t="s">
        <v>62</v>
      </c>
      <c r="D24" s="64">
        <v>1</v>
      </c>
      <c r="E24" s="65" t="s">
        <v>29</v>
      </c>
      <c r="F24" s="66" t="s">
        <v>63</v>
      </c>
      <c r="G24" s="67">
        <f t="shared" si="3"/>
        <v>13</v>
      </c>
      <c r="H24" s="68">
        <v>13</v>
      </c>
      <c r="I24" s="140"/>
      <c r="J24" s="69">
        <f t="shared" si="4"/>
        <v>0</v>
      </c>
      <c r="K24" s="70" t="str">
        <f t="shared" si="5"/>
        <v xml:space="preserve"> </v>
      </c>
      <c r="L24" s="71"/>
      <c r="M24" s="72"/>
      <c r="N24" s="73"/>
      <c r="O24" s="73"/>
      <c r="P24" s="74"/>
      <c r="Q24" s="74"/>
      <c r="R24" s="75"/>
      <c r="S24" s="73"/>
      <c r="T24" s="72"/>
    </row>
    <row r="25" spans="1:20" ht="21.75" customHeight="1" x14ac:dyDescent="0.25">
      <c r="A25" s="27"/>
      <c r="B25" s="76">
        <v>19</v>
      </c>
      <c r="C25" s="77" t="s">
        <v>64</v>
      </c>
      <c r="D25" s="78">
        <v>60</v>
      </c>
      <c r="E25" s="79" t="s">
        <v>29</v>
      </c>
      <c r="F25" s="80" t="s">
        <v>65</v>
      </c>
      <c r="G25" s="81">
        <f t="shared" si="3"/>
        <v>2400</v>
      </c>
      <c r="H25" s="82">
        <v>40</v>
      </c>
      <c r="I25" s="141"/>
      <c r="J25" s="83">
        <f t="shared" si="4"/>
        <v>0</v>
      </c>
      <c r="K25" s="84" t="str">
        <f t="shared" si="5"/>
        <v xml:space="preserve"> </v>
      </c>
      <c r="L25" s="85" t="s">
        <v>85</v>
      </c>
      <c r="M25" s="85" t="s">
        <v>86</v>
      </c>
      <c r="N25" s="86"/>
      <c r="O25" s="86"/>
      <c r="P25" s="55" t="s">
        <v>89</v>
      </c>
      <c r="Q25" s="55" t="s">
        <v>90</v>
      </c>
      <c r="R25" s="59" t="s">
        <v>27</v>
      </c>
      <c r="S25" s="57"/>
      <c r="T25" s="56" t="s">
        <v>12</v>
      </c>
    </row>
    <row r="26" spans="1:20" ht="21.75" customHeight="1" x14ac:dyDescent="0.25">
      <c r="A26" s="27"/>
      <c r="B26" s="46">
        <v>20</v>
      </c>
      <c r="C26" s="47" t="s">
        <v>66</v>
      </c>
      <c r="D26" s="48">
        <v>2</v>
      </c>
      <c r="E26" s="49" t="s">
        <v>29</v>
      </c>
      <c r="F26" s="50" t="s">
        <v>67</v>
      </c>
      <c r="G26" s="51">
        <f t="shared" si="3"/>
        <v>56</v>
      </c>
      <c r="H26" s="52">
        <v>28</v>
      </c>
      <c r="I26" s="139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7"/>
      <c r="Q26" s="87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68</v>
      </c>
      <c r="D27" s="48">
        <v>5</v>
      </c>
      <c r="E27" s="49" t="s">
        <v>29</v>
      </c>
      <c r="F27" s="50" t="s">
        <v>69</v>
      </c>
      <c r="G27" s="51">
        <f t="shared" si="3"/>
        <v>60</v>
      </c>
      <c r="H27" s="52">
        <v>12</v>
      </c>
      <c r="I27" s="139"/>
      <c r="J27" s="53">
        <f t="shared" ref="J27:J41" si="6">D27*I27</f>
        <v>0</v>
      </c>
      <c r="K27" s="54" t="str">
        <f t="shared" ref="K27:K41" si="7">IF(ISNUMBER(I27), IF(I27&gt;H27,"NEVYHOVUJE","VYHOVUJE")," ")</f>
        <v xml:space="preserve"> </v>
      </c>
      <c r="L27" s="55"/>
      <c r="M27" s="55"/>
      <c r="N27" s="57"/>
      <c r="O27" s="57"/>
      <c r="P27" s="87"/>
      <c r="Q27" s="87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70</v>
      </c>
      <c r="D28" s="48">
        <v>100</v>
      </c>
      <c r="E28" s="49" t="s">
        <v>29</v>
      </c>
      <c r="F28" s="50" t="s">
        <v>71</v>
      </c>
      <c r="G28" s="51">
        <f t="shared" si="3"/>
        <v>229.99999999999997</v>
      </c>
      <c r="H28" s="52">
        <v>2.2999999999999998</v>
      </c>
      <c r="I28" s="139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87"/>
      <c r="Q28" s="87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72</v>
      </c>
      <c r="D29" s="48">
        <v>4</v>
      </c>
      <c r="E29" s="49" t="s">
        <v>29</v>
      </c>
      <c r="F29" s="50" t="s">
        <v>73</v>
      </c>
      <c r="G29" s="51">
        <f t="shared" si="3"/>
        <v>100</v>
      </c>
      <c r="H29" s="52">
        <v>25</v>
      </c>
      <c r="I29" s="139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87"/>
      <c r="Q29" s="87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74</v>
      </c>
      <c r="D30" s="48">
        <v>4</v>
      </c>
      <c r="E30" s="49" t="s">
        <v>29</v>
      </c>
      <c r="F30" s="50" t="s">
        <v>73</v>
      </c>
      <c r="G30" s="51">
        <f t="shared" si="3"/>
        <v>120</v>
      </c>
      <c r="H30" s="52">
        <v>30</v>
      </c>
      <c r="I30" s="139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7"/>
      <c r="Q30" s="87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75</v>
      </c>
      <c r="D31" s="48">
        <v>4</v>
      </c>
      <c r="E31" s="49" t="s">
        <v>29</v>
      </c>
      <c r="F31" s="50" t="s">
        <v>73</v>
      </c>
      <c r="G31" s="51">
        <f t="shared" si="3"/>
        <v>120</v>
      </c>
      <c r="H31" s="52">
        <v>30</v>
      </c>
      <c r="I31" s="139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7"/>
      <c r="Q31" s="87"/>
      <c r="R31" s="59"/>
      <c r="S31" s="57"/>
      <c r="T31" s="56"/>
    </row>
    <row r="32" spans="1:20" ht="24" customHeight="1" x14ac:dyDescent="0.25">
      <c r="A32" s="27"/>
      <c r="B32" s="46">
        <v>26</v>
      </c>
      <c r="C32" s="47" t="s">
        <v>76</v>
      </c>
      <c r="D32" s="48">
        <v>10</v>
      </c>
      <c r="E32" s="49" t="s">
        <v>39</v>
      </c>
      <c r="F32" s="50" t="s">
        <v>77</v>
      </c>
      <c r="G32" s="51">
        <f t="shared" si="3"/>
        <v>600</v>
      </c>
      <c r="H32" s="52">
        <v>60</v>
      </c>
      <c r="I32" s="139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87"/>
      <c r="Q32" s="87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41</v>
      </c>
      <c r="D33" s="48">
        <v>6</v>
      </c>
      <c r="E33" s="49" t="s">
        <v>39</v>
      </c>
      <c r="F33" s="50" t="s">
        <v>42</v>
      </c>
      <c r="G33" s="51">
        <f t="shared" si="3"/>
        <v>324</v>
      </c>
      <c r="H33" s="52">
        <v>54</v>
      </c>
      <c r="I33" s="139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87"/>
      <c r="Q33" s="87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45</v>
      </c>
      <c r="D34" s="48">
        <v>1</v>
      </c>
      <c r="E34" s="49" t="s">
        <v>29</v>
      </c>
      <c r="F34" s="50" t="s">
        <v>46</v>
      </c>
      <c r="G34" s="51">
        <f t="shared" si="3"/>
        <v>45</v>
      </c>
      <c r="H34" s="52">
        <v>45</v>
      </c>
      <c r="I34" s="139"/>
      <c r="J34" s="53">
        <f t="shared" si="6"/>
        <v>0</v>
      </c>
      <c r="K34" s="54" t="str">
        <f t="shared" si="7"/>
        <v xml:space="preserve"> </v>
      </c>
      <c r="L34" s="55"/>
      <c r="M34" s="55"/>
      <c r="N34" s="57"/>
      <c r="O34" s="57"/>
      <c r="P34" s="87"/>
      <c r="Q34" s="87"/>
      <c r="R34" s="59"/>
      <c r="S34" s="57"/>
      <c r="T34" s="56"/>
    </row>
    <row r="35" spans="1:20" ht="39.75" customHeight="1" x14ac:dyDescent="0.25">
      <c r="A35" s="27"/>
      <c r="B35" s="46">
        <v>29</v>
      </c>
      <c r="C35" s="47" t="s">
        <v>58</v>
      </c>
      <c r="D35" s="48">
        <v>2</v>
      </c>
      <c r="E35" s="49" t="s">
        <v>29</v>
      </c>
      <c r="F35" s="50" t="s">
        <v>59</v>
      </c>
      <c r="G35" s="51">
        <f t="shared" si="3"/>
        <v>90</v>
      </c>
      <c r="H35" s="52">
        <v>45</v>
      </c>
      <c r="I35" s="139"/>
      <c r="J35" s="53">
        <f t="shared" si="6"/>
        <v>0</v>
      </c>
      <c r="K35" s="54" t="str">
        <f t="shared" si="7"/>
        <v xml:space="preserve"> </v>
      </c>
      <c r="L35" s="55"/>
      <c r="M35" s="55"/>
      <c r="N35" s="57"/>
      <c r="O35" s="57"/>
      <c r="P35" s="87"/>
      <c r="Q35" s="87"/>
      <c r="R35" s="59"/>
      <c r="S35" s="57"/>
      <c r="T35" s="56"/>
    </row>
    <row r="36" spans="1:20" ht="35.25" customHeight="1" x14ac:dyDescent="0.25">
      <c r="A36" s="27"/>
      <c r="B36" s="46">
        <v>30</v>
      </c>
      <c r="C36" s="47" t="s">
        <v>78</v>
      </c>
      <c r="D36" s="48">
        <v>2</v>
      </c>
      <c r="E36" s="49" t="s">
        <v>29</v>
      </c>
      <c r="F36" s="50" t="s">
        <v>79</v>
      </c>
      <c r="G36" s="51">
        <f t="shared" si="3"/>
        <v>140</v>
      </c>
      <c r="H36" s="52">
        <v>70</v>
      </c>
      <c r="I36" s="139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87"/>
      <c r="Q36" s="87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80</v>
      </c>
      <c r="D37" s="48">
        <v>3</v>
      </c>
      <c r="E37" s="49" t="s">
        <v>29</v>
      </c>
      <c r="F37" s="50" t="s">
        <v>81</v>
      </c>
      <c r="G37" s="51">
        <f t="shared" si="3"/>
        <v>60</v>
      </c>
      <c r="H37" s="52">
        <v>20</v>
      </c>
      <c r="I37" s="139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87"/>
      <c r="Q37" s="87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82</v>
      </c>
      <c r="D38" s="48">
        <v>6</v>
      </c>
      <c r="E38" s="49" t="s">
        <v>29</v>
      </c>
      <c r="F38" s="50" t="s">
        <v>83</v>
      </c>
      <c r="G38" s="51">
        <f t="shared" si="3"/>
        <v>720</v>
      </c>
      <c r="H38" s="52">
        <v>120</v>
      </c>
      <c r="I38" s="139"/>
      <c r="J38" s="53">
        <f t="shared" si="6"/>
        <v>0</v>
      </c>
      <c r="K38" s="54" t="str">
        <f t="shared" si="7"/>
        <v xml:space="preserve"> </v>
      </c>
      <c r="L38" s="55"/>
      <c r="M38" s="55"/>
      <c r="N38" s="57"/>
      <c r="O38" s="57"/>
      <c r="P38" s="87"/>
      <c r="Q38" s="87"/>
      <c r="R38" s="59"/>
      <c r="S38" s="57"/>
      <c r="T38" s="56"/>
    </row>
    <row r="39" spans="1:20" ht="24.75" customHeight="1" thickBot="1" x14ac:dyDescent="0.3">
      <c r="A39" s="27"/>
      <c r="B39" s="88">
        <v>33</v>
      </c>
      <c r="C39" s="89" t="s">
        <v>60</v>
      </c>
      <c r="D39" s="90">
        <v>6</v>
      </c>
      <c r="E39" s="91" t="s">
        <v>29</v>
      </c>
      <c r="F39" s="92" t="s">
        <v>61</v>
      </c>
      <c r="G39" s="93">
        <f t="shared" si="3"/>
        <v>330</v>
      </c>
      <c r="H39" s="94">
        <v>55</v>
      </c>
      <c r="I39" s="142"/>
      <c r="J39" s="95">
        <f t="shared" si="6"/>
        <v>0</v>
      </c>
      <c r="K39" s="96" t="str">
        <f t="shared" si="7"/>
        <v xml:space="preserve"> </v>
      </c>
      <c r="L39" s="71"/>
      <c r="M39" s="71"/>
      <c r="N39" s="73"/>
      <c r="O39" s="73"/>
      <c r="P39" s="87"/>
      <c r="Q39" s="87"/>
      <c r="R39" s="59"/>
      <c r="S39" s="57"/>
      <c r="T39" s="56"/>
    </row>
    <row r="40" spans="1:20" ht="105" customHeight="1" thickBot="1" x14ac:dyDescent="0.3">
      <c r="A40" s="27"/>
      <c r="B40" s="97">
        <v>34</v>
      </c>
      <c r="C40" s="98" t="s">
        <v>98</v>
      </c>
      <c r="D40" s="99">
        <v>25</v>
      </c>
      <c r="E40" s="100" t="s">
        <v>29</v>
      </c>
      <c r="F40" s="101" t="s">
        <v>99</v>
      </c>
      <c r="G40" s="102">
        <f t="shared" si="3"/>
        <v>500</v>
      </c>
      <c r="H40" s="103">
        <v>20</v>
      </c>
      <c r="I40" s="143"/>
      <c r="J40" s="104">
        <f t="shared" si="6"/>
        <v>0</v>
      </c>
      <c r="K40" s="105" t="str">
        <f t="shared" si="7"/>
        <v xml:space="preserve"> </v>
      </c>
      <c r="L40" s="106" t="s">
        <v>85</v>
      </c>
      <c r="M40" s="106" t="s">
        <v>86</v>
      </c>
      <c r="N40" s="107"/>
      <c r="O40" s="107"/>
      <c r="P40" s="106" t="s">
        <v>91</v>
      </c>
      <c r="Q40" s="106" t="s">
        <v>92</v>
      </c>
      <c r="R40" s="108" t="s">
        <v>27</v>
      </c>
      <c r="S40" s="107"/>
      <c r="T40" s="109" t="s">
        <v>12</v>
      </c>
    </row>
    <row r="41" spans="1:20" ht="102.75" customHeight="1" thickBot="1" x14ac:dyDescent="0.3">
      <c r="A41" s="27"/>
      <c r="B41" s="110">
        <v>35</v>
      </c>
      <c r="C41" s="111" t="s">
        <v>84</v>
      </c>
      <c r="D41" s="112">
        <v>25</v>
      </c>
      <c r="E41" s="113" t="s">
        <v>31</v>
      </c>
      <c r="F41" s="114" t="s">
        <v>100</v>
      </c>
      <c r="G41" s="115">
        <f t="shared" si="3"/>
        <v>3250</v>
      </c>
      <c r="H41" s="116">
        <v>130</v>
      </c>
      <c r="I41" s="144"/>
      <c r="J41" s="117">
        <f t="shared" si="6"/>
        <v>0</v>
      </c>
      <c r="K41" s="118" t="str">
        <f t="shared" si="7"/>
        <v xml:space="preserve"> </v>
      </c>
      <c r="L41" s="119" t="s">
        <v>85</v>
      </c>
      <c r="M41" s="119" t="s">
        <v>86</v>
      </c>
      <c r="N41" s="120"/>
      <c r="O41" s="120"/>
      <c r="P41" s="119" t="s">
        <v>93</v>
      </c>
      <c r="Q41" s="119" t="s">
        <v>94</v>
      </c>
      <c r="R41" s="121" t="s">
        <v>27</v>
      </c>
      <c r="S41" s="120"/>
      <c r="T41" s="122" t="s">
        <v>12</v>
      </c>
    </row>
    <row r="42" spans="1:20" ht="16.5" thickTop="1" thickBot="1" x14ac:dyDescent="0.3">
      <c r="C42" s="1"/>
      <c r="D42" s="1"/>
      <c r="E42" s="1"/>
      <c r="F42" s="1"/>
      <c r="G42" s="1"/>
      <c r="J42" s="123"/>
    </row>
    <row r="43" spans="1:20" ht="60.75" customHeight="1" thickTop="1" thickBot="1" x14ac:dyDescent="0.3">
      <c r="B43" s="124" t="s">
        <v>9</v>
      </c>
      <c r="C43" s="124"/>
      <c r="D43" s="124"/>
      <c r="E43" s="124"/>
      <c r="F43" s="124"/>
      <c r="G43" s="125"/>
      <c r="H43" s="126" t="s">
        <v>10</v>
      </c>
      <c r="I43" s="127" t="s">
        <v>11</v>
      </c>
      <c r="J43" s="128"/>
      <c r="K43" s="129"/>
      <c r="S43" s="24"/>
      <c r="T43" s="130"/>
    </row>
    <row r="44" spans="1:20" ht="33" customHeight="1" thickTop="1" thickBot="1" x14ac:dyDescent="0.3">
      <c r="B44" s="131" t="s">
        <v>26</v>
      </c>
      <c r="C44" s="131"/>
      <c r="D44" s="131"/>
      <c r="E44" s="131"/>
      <c r="F44" s="131"/>
      <c r="G44" s="132"/>
      <c r="H44" s="133">
        <f>SUM(G7:G41)</f>
        <v>11645</v>
      </c>
      <c r="I44" s="134">
        <f>SUM(J7:J41)</f>
        <v>0</v>
      </c>
      <c r="J44" s="135"/>
      <c r="K44" s="136"/>
    </row>
    <row r="45" spans="1:20" ht="14.25" customHeight="1" thickTop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</sheetData>
  <sheetProtection algorithmName="SHA-512" hashValue="yGJUZwroOSPsK0w+KqJmZz+GbCKnAuEe0KEhKGT22uZ4CGHHqa3jjxN8DOJC5VFGX291VsFMeAJ9co62STt35w==" saltValue="GLwHGI40Dj2maYc07xSWiA==" spinCount="100000" sheet="1" objects="1" scenarios="1"/>
  <mergeCells count="23">
    <mergeCell ref="B44:F44"/>
    <mergeCell ref="I44:K44"/>
    <mergeCell ref="B43:F43"/>
    <mergeCell ref="S7:S24"/>
    <mergeCell ref="R7:R24"/>
    <mergeCell ref="B1:D1"/>
    <mergeCell ref="I43:K43"/>
    <mergeCell ref="Q7:Q24"/>
    <mergeCell ref="P7:P24"/>
    <mergeCell ref="T25:T39"/>
    <mergeCell ref="S25:S39"/>
    <mergeCell ref="T7:T24"/>
    <mergeCell ref="Q25:Q39"/>
    <mergeCell ref="R25:R39"/>
    <mergeCell ref="P25:P39"/>
    <mergeCell ref="L25:L39"/>
    <mergeCell ref="L7:L24"/>
    <mergeCell ref="M7:M24"/>
    <mergeCell ref="N7:N24"/>
    <mergeCell ref="O7:O24"/>
    <mergeCell ref="M25:M39"/>
    <mergeCell ref="N25:N39"/>
    <mergeCell ref="O25:O39"/>
  </mergeCells>
  <conditionalFormatting sqref="B7:B4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41">
    <cfRule type="containsBlanks" dxfId="5" priority="22">
      <formula>LEN(TRIM(D7))=0</formula>
    </cfRule>
  </conditionalFormatting>
  <conditionalFormatting sqref="I7:I41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4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2024-11-08T11:42:47Z</cp:lastPrinted>
  <dcterms:created xsi:type="dcterms:W3CDTF">2014-03-05T12:43:32Z</dcterms:created>
  <dcterms:modified xsi:type="dcterms:W3CDTF">2024-11-08T12:29:51Z</dcterms:modified>
</cp:coreProperties>
</file>